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S.270.2.4.2023 Zamówienie usługi leśne 2024\Formularze ofertowe\Formularze ofertowe z autosumowaniem\"/>
    </mc:Choice>
  </mc:AlternateContent>
  <bookViews>
    <workbookView xWindow="0" yWindow="0" windowWidth="28800" windowHeight="1158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05" i="1" l="1"/>
  <c r="F104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52" i="1"/>
  <c r="L49" i="1"/>
  <c r="L48" i="1"/>
  <c r="L43" i="1"/>
  <c r="L38" i="1"/>
  <c r="L33" i="1"/>
  <c r="L3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52" i="1"/>
  <c r="K49" i="1"/>
  <c r="K48" i="1"/>
  <c r="K43" i="1"/>
  <c r="K38" i="1"/>
  <c r="K33" i="1"/>
  <c r="K3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52" i="1"/>
  <c r="I49" i="1"/>
  <c r="I48" i="1"/>
  <c r="I43" i="1"/>
  <c r="I38" i="1"/>
  <c r="I33" i="1"/>
  <c r="I32" i="1"/>
</calcChain>
</file>

<file path=xl/sharedStrings.xml><?xml version="1.0" encoding="utf-8"?>
<sst xmlns="http://schemas.openxmlformats.org/spreadsheetml/2006/main" count="316" uniqueCount="213">
  <si>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</si>
  <si>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</si>
  <si>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</si>
  <si>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</si>
  <si>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</si>
  <si>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</si>
  <si>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</si>
  <si>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</si>
  <si>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</si>
  <si>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</si>
  <si>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</si>
  <si>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</si>
  <si>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</si>
  <si>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</si>
  <si>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</si>
  <si>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</si>
  <si>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</si>
  <si>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</si>
  <si>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8</t>
  </si>
  <si>
    <t>WYK SZLN</t>
  </si>
  <si>
    <t>Wykonanie szlaku operacyjnego w warunkach nizinnych</t>
  </si>
  <si>
    <t>M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</si>
  <si>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</si>
  <si>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</si>
  <si>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</si>
  <si>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</si>
  <si>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</si>
  <si>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</si>
  <si>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</si>
  <si>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</si>
  <si>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</si>
  <si>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</si>
  <si>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</si>
  <si>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</si>
  <si>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</si>
  <si>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</si>
  <si>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</si>
  <si>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</si>
  <si>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</si>
  <si>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</si>
  <si>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</si>
  <si>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</si>
  <si>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</si>
  <si>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</si>
  <si>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</si>
  <si>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</si>
  <si>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</si>
  <si>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</si>
  <si>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</si>
  <si>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</si>
  <si>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</si>
  <si>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</si>
  <si>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</si>
  <si>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</si>
  <si>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</si>
  <si>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</si>
  <si>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</si>
  <si>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</si>
  <si>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</si>
  <si>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</si>
  <si>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</si>
  <si>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</si>
  <si>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</si>
  <si>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</si>
  <si>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</si>
  <si>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</si>
  <si>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</si>
  <si>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</si>
  <si>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</si>
  <si>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</si>
  <si>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</si>
  <si>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</si>
  <si>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</si>
  <si>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</si>
  <si>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</si>
  <si>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</si>
  <si>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</si>
  <si>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</si>
  <si>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</si>
  <si>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</si>
  <si>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</si>
  <si>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</si>
  <si>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</si>
  <si>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</si>
  <si>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</si>
  <si>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</si>
  <si>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</si>
  <si>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</si>
  <si>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</si>
  <si>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</si>
  <si>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</si>
  <si>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</si>
  <si>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117.01</t>
  </si>
  <si>
    <t>ODP-PN</t>
  </si>
  <si>
    <t>Odplątywanie pnączy z sadzonek na uprawach oraz ich usunięcie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</si>
  <si>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</si>
  <si>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</si>
  <si>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</si>
  <si>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</si>
  <si>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</si>
  <si>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</si>
  <si>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</si>
  <si>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</si>
  <si>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</si>
  <si>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125.01</t>
  </si>
  <si>
    <t>ZAB-UCHRN</t>
  </si>
  <si>
    <t>Zabezpieczenie upraw przed spałowaniem przy użyciu repelentów</t>
  </si>
  <si>
    <t>127</t>
  </si>
  <si>
    <t>ZAB-UPAK</t>
  </si>
  <si>
    <t>Zabezpieczenie upraw przed zwierzyną przez pakułowanie drzewek</t>
  </si>
  <si>
    <t>132</t>
  </si>
  <si>
    <t>ZAB-OSŁZD</t>
  </si>
  <si>
    <t>Zdejmowanie osłonek z drzewek zabezpieczonych przed spałowaniem</t>
  </si>
  <si>
    <t>133</t>
  </si>
  <si>
    <t>ZAB-UPAL</t>
  </si>
  <si>
    <t>Zabezpieczenie drzewek przed zwierzyną palikami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</si>
  <si>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</si>
  <si>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</si>
  <si>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</si>
  <si>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</si>
  <si>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</si>
  <si>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</si>
  <si>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</si>
  <si>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</si>
  <si>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</si>
  <si>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</si>
  <si>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</si>
  <si>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</si>
  <si>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</si>
  <si>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</si>
  <si>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</si>
  <si>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</si>
  <si>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</si>
  <si>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</si>
  <si>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</si>
  <si>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</si>
  <si>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</si>
  <si>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</si>
  <si>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</si>
  <si>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</si>
  <si>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159</t>
  </si>
  <si>
    <t>ZW-ZRĘB</t>
  </si>
  <si>
    <t>Zwalczanie mechaniczne szkodników wtórnych poprzez zrębkowanie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</si>
  <si>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</si>
  <si>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</si>
  <si>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</si>
  <si>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</si>
  <si>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</si>
  <si>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</si>
  <si>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</si>
  <si>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</si>
  <si>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</si>
  <si>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</si>
  <si>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</si>
  <si>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</si>
  <si>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</si>
  <si>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</si>
  <si>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</si>
  <si>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265</t>
  </si>
  <si>
    <t>ŻEL-2</t>
  </si>
  <si>
    <t>Żelowanie 2-latek</t>
  </si>
  <si>
    <t>364</t>
  </si>
  <si>
    <t>ZAB-REPSZ</t>
  </si>
  <si>
    <t>Zabezpieczenie repelentem w formie emulsji sadzonek (SO, ŚW, BK, MD i innych) we wszystkich rodzajach kontenerów na szkółce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</si>
  <si>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</si>
  <si>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</si>
  <si>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</si>
  <si>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</si>
  <si>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</si>
  <si>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</si>
  <si>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</si>
  <si>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</si>
  <si>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</si>
  <si>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</si>
  <si>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</si>
  <si>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</si>
  <si>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</si>
  <si>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</si>
  <si>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</si>
  <si>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</si>
  <si>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</si>
  <si>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</si>
  <si>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</si>
  <si>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</si>
  <si>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</si>
  <si>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</si>
  <si>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</si>
  <si>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</si>
  <si>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</si>
  <si>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</si>
  <si>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</si>
  <si>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</si>
  <si>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</si>
  <si>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</si>
  <si>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2024''  składamy niniejszym ofertę na pakiet ZG.MIESZANY.01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</si>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</sst>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4"/>
  <sheetViews>
    <sheetView tabSelected="1" workbookViewId="0">
      <selection activeCell="K15" sqref="K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4257812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186</v>
      </c>
      <c r="J2" s="13"/>
      <c r="K2" s="13"/>
      <c r="L2" s="13"/>
      <c r="M2" s="13"/>
      <c r="N2" s="13"/>
      <c r="O2" s="13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26" t="s">
        <v>187</v>
      </c>
      <c r="C10" s="26"/>
      <c r="D10" s="26"/>
    </row>
    <row r="11" spans="2:15" s="1" customFormat="1" ht="12.2" customHeight="1" x14ac:dyDescent="0.2">
      <c r="B11" s="26"/>
      <c r="C11" s="26"/>
      <c r="D11" s="26"/>
      <c r="G11" s="19" t="s">
        <v>188</v>
      </c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16" t="s">
        <v>189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28" t="s">
        <v>190</v>
      </c>
      <c r="C16" s="28"/>
    </row>
    <row r="17" spans="2:12" s="1" customFormat="1" ht="2.65" customHeight="1" x14ac:dyDescent="0.2"/>
    <row r="18" spans="2:12" s="1" customFormat="1" ht="20.85" customHeight="1" x14ac:dyDescent="0.2">
      <c r="B18" s="28" t="s">
        <v>191</v>
      </c>
      <c r="C18" s="28"/>
    </row>
    <row r="19" spans="2:12" s="1" customFormat="1" ht="2.65" customHeight="1" x14ac:dyDescent="0.2"/>
    <row r="20" spans="2:12" s="1" customFormat="1" ht="20.85" customHeight="1" x14ac:dyDescent="0.2">
      <c r="B20" s="28" t="s">
        <v>192</v>
      </c>
      <c r="C20" s="28"/>
    </row>
    <row r="21" spans="2:12" s="1" customFormat="1" ht="2.65" customHeight="1" x14ac:dyDescent="0.2"/>
    <row r="22" spans="2:12" s="1" customFormat="1" ht="20.85" customHeight="1" x14ac:dyDescent="0.2">
      <c r="B22" s="28" t="s">
        <v>193</v>
      </c>
      <c r="C22" s="28"/>
    </row>
    <row r="23" spans="2:12" s="1" customFormat="1" ht="34.700000000000003" customHeight="1" x14ac:dyDescent="0.2"/>
    <row r="24" spans="2:12" s="1" customFormat="1" ht="50.1" customHeight="1" x14ac:dyDescent="0.2">
      <c r="B24" s="22" t="s">
        <v>194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2" s="1" customFormat="1" ht="2.65" customHeight="1" x14ac:dyDescent="0.2"/>
    <row r="26" spans="2:12" s="1" customFormat="1" ht="58.5" customHeight="1" x14ac:dyDescent="0.2">
      <c r="B26" s="20" t="s">
        <v>195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5" t="s">
        <v>196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1446</v>
      </c>
      <c r="H32" s="10"/>
      <c r="I32" s="10">
        <f>ROUND(G32*H32,2)</f>
        <v>0</v>
      </c>
      <c r="J32" s="11">
        <v>8</v>
      </c>
      <c r="K32" s="10">
        <f>ROUND(J32/100*I32,2)</f>
        <v>0</v>
      </c>
      <c r="L32" s="11">
        <f>I32+K32</f>
        <v>0</v>
      </c>
    </row>
    <row r="33" spans="2:12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4098</v>
      </c>
      <c r="H33" s="10"/>
      <c r="I33" s="10">
        <f>ROUND(G33*H33,2)</f>
        <v>0</v>
      </c>
      <c r="J33" s="11">
        <v>8</v>
      </c>
      <c r="K33" s="10">
        <f>ROUND(J33/100*I33,2)</f>
        <v>0</v>
      </c>
      <c r="L33" s="11">
        <f>I33+K33</f>
        <v>0</v>
      </c>
    </row>
    <row r="34" spans="2:12" s="1" customFormat="1" ht="3.2" customHeight="1" x14ac:dyDescent="0.2">
      <c r="L34" s="9"/>
    </row>
    <row r="35" spans="2:12" s="1" customFormat="1" ht="18.2" customHeight="1" x14ac:dyDescent="0.2">
      <c r="B35" s="15" t="s">
        <v>197</v>
      </c>
      <c r="C35" s="15"/>
      <c r="D35" s="15"/>
      <c r="E35" s="15"/>
      <c r="F35" s="15"/>
      <c r="G35" s="15"/>
      <c r="H35" s="15"/>
      <c r="I35" s="15"/>
      <c r="J35" s="15"/>
      <c r="K35" s="15"/>
      <c r="L35" s="9"/>
    </row>
    <row r="36" spans="2:12" s="1" customFormat="1" ht="5.25" customHeight="1" x14ac:dyDescent="0.2">
      <c r="L36" s="9"/>
    </row>
    <row r="37" spans="2:12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10</v>
      </c>
    </row>
    <row r="38" spans="2:12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1212</v>
      </c>
      <c r="H38" s="10"/>
      <c r="I38" s="10">
        <f>ROUND(G38*H38,2)</f>
        <v>0</v>
      </c>
      <c r="J38" s="11">
        <v>8</v>
      </c>
      <c r="K38" s="10">
        <f>ROUND(J38/100*I38,2)</f>
        <v>0</v>
      </c>
      <c r="L38" s="11">
        <f>I38+K38</f>
        <v>0</v>
      </c>
    </row>
    <row r="39" spans="2:12" s="1" customFormat="1" ht="3.2" customHeight="1" x14ac:dyDescent="0.2">
      <c r="L39" s="9"/>
    </row>
    <row r="40" spans="2:12" s="1" customFormat="1" ht="18.2" customHeight="1" x14ac:dyDescent="0.2">
      <c r="B40" s="15" t="s">
        <v>198</v>
      </c>
      <c r="C40" s="15"/>
      <c r="D40" s="15"/>
      <c r="E40" s="15"/>
      <c r="F40" s="15"/>
      <c r="G40" s="15"/>
      <c r="H40" s="15"/>
      <c r="I40" s="15"/>
      <c r="J40" s="15"/>
      <c r="K40" s="15"/>
      <c r="L40" s="9"/>
    </row>
    <row r="41" spans="2:12" s="1" customFormat="1" ht="5.25" customHeight="1" x14ac:dyDescent="0.2">
      <c r="L41" s="9"/>
    </row>
    <row r="42" spans="2:12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10</v>
      </c>
    </row>
    <row r="43" spans="2:12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892</v>
      </c>
      <c r="H43" s="10"/>
      <c r="I43" s="10">
        <f>ROUND(G43*H43,2)</f>
        <v>0</v>
      </c>
      <c r="J43" s="11">
        <v>8</v>
      </c>
      <c r="K43" s="10">
        <f>ROUND(J43/100*I43,2)</f>
        <v>0</v>
      </c>
      <c r="L43" s="11">
        <f>I43+K43</f>
        <v>0</v>
      </c>
    </row>
    <row r="44" spans="2:12" s="1" customFormat="1" ht="3.2" customHeight="1" x14ac:dyDescent="0.2">
      <c r="L44" s="9"/>
    </row>
    <row r="45" spans="2:12" s="1" customFormat="1" ht="18.2" customHeight="1" x14ac:dyDescent="0.2">
      <c r="B45" s="15" t="s">
        <v>199</v>
      </c>
      <c r="C45" s="15"/>
      <c r="D45" s="15"/>
      <c r="E45" s="15"/>
      <c r="F45" s="15"/>
      <c r="G45" s="15"/>
      <c r="H45" s="15"/>
      <c r="I45" s="15"/>
      <c r="J45" s="15"/>
      <c r="K45" s="15"/>
      <c r="L45" s="9"/>
    </row>
    <row r="46" spans="2:12" s="1" customFormat="1" ht="5.25" customHeight="1" x14ac:dyDescent="0.2">
      <c r="L46" s="9"/>
    </row>
    <row r="47" spans="2:12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10</v>
      </c>
    </row>
    <row r="48" spans="2:12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118</v>
      </c>
      <c r="H48" s="10"/>
      <c r="I48" s="10">
        <f>ROUND(G48*H48,2)</f>
        <v>0</v>
      </c>
      <c r="J48" s="11">
        <v>8</v>
      </c>
      <c r="K48" s="10">
        <f>ROUND(J48/100*I48,2)</f>
        <v>0</v>
      </c>
      <c r="L48" s="11">
        <f>I48+K48</f>
        <v>0</v>
      </c>
    </row>
    <row r="49" spans="2:12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840</v>
      </c>
      <c r="H49" s="10"/>
      <c r="I49" s="10">
        <f>ROUND(G49*H49,2)</f>
        <v>0</v>
      </c>
      <c r="J49" s="11">
        <v>8</v>
      </c>
      <c r="K49" s="10">
        <f>ROUND(J49/100*I49,2)</f>
        <v>0</v>
      </c>
      <c r="L49" s="11">
        <f>I49+K49</f>
        <v>0</v>
      </c>
    </row>
    <row r="50" spans="2:12" s="1" customFormat="1" ht="9" customHeight="1" x14ac:dyDescent="0.2">
      <c r="L50" s="9"/>
    </row>
    <row r="51" spans="2:12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" t="s">
        <v>10</v>
      </c>
    </row>
    <row r="52" spans="2:12" s="1" customFormat="1" ht="19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3232</v>
      </c>
      <c r="H52" s="10"/>
      <c r="I52" s="10">
        <f>ROUND(G52*H52,2)</f>
        <v>0</v>
      </c>
      <c r="J52" s="11">
        <v>8</v>
      </c>
      <c r="K52" s="10">
        <f>ROUND(J52/100*I52,2)</f>
        <v>0</v>
      </c>
      <c r="L52" s="11">
        <f>I52+K52</f>
        <v>0</v>
      </c>
    </row>
    <row r="53" spans="2:12" s="1" customFormat="1" ht="49.15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3.82</v>
      </c>
      <c r="H53" s="10"/>
      <c r="I53" s="10">
        <f t="shared" ref="I53:I102" si="0">ROUND(G53*H53,2)</f>
        <v>0</v>
      </c>
      <c r="J53" s="11">
        <v>8</v>
      </c>
      <c r="K53" s="10">
        <f t="shared" ref="K53:K102" si="1">ROUND(J53/100*I53,2)</f>
        <v>0</v>
      </c>
      <c r="L53" s="11">
        <f t="shared" ref="L53:L102" si="2">I53+K53</f>
        <v>0</v>
      </c>
    </row>
    <row r="54" spans="2:12" s="1" customFormat="1" ht="28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9.06</v>
      </c>
      <c r="H54" s="10"/>
      <c r="I54" s="10">
        <f t="shared" si="0"/>
        <v>0</v>
      </c>
      <c r="J54" s="11">
        <v>8</v>
      </c>
      <c r="K54" s="10">
        <f t="shared" si="1"/>
        <v>0</v>
      </c>
      <c r="L54" s="11">
        <f t="shared" si="2"/>
        <v>0</v>
      </c>
    </row>
    <row r="55" spans="2:12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25</v>
      </c>
      <c r="G55" s="8">
        <v>3.03</v>
      </c>
      <c r="H55" s="10"/>
      <c r="I55" s="10">
        <f t="shared" si="0"/>
        <v>0</v>
      </c>
      <c r="J55" s="11">
        <v>8</v>
      </c>
      <c r="K55" s="10">
        <f t="shared" si="1"/>
        <v>0</v>
      </c>
      <c r="L55" s="11">
        <f t="shared" si="2"/>
        <v>0</v>
      </c>
    </row>
    <row r="56" spans="2:12" s="1" customFormat="1" ht="38.85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25</v>
      </c>
      <c r="G56" s="8">
        <v>24.14</v>
      </c>
      <c r="H56" s="10"/>
      <c r="I56" s="10">
        <f t="shared" si="0"/>
        <v>0</v>
      </c>
      <c r="J56" s="11">
        <v>8</v>
      </c>
      <c r="K56" s="10">
        <f t="shared" si="1"/>
        <v>0</v>
      </c>
      <c r="L56" s="11">
        <f t="shared" si="2"/>
        <v>0</v>
      </c>
    </row>
    <row r="57" spans="2:12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38</v>
      </c>
      <c r="G57" s="8">
        <v>1744</v>
      </c>
      <c r="H57" s="10"/>
      <c r="I57" s="10">
        <f t="shared" si="0"/>
        <v>0</v>
      </c>
      <c r="J57" s="11">
        <v>8</v>
      </c>
      <c r="K57" s="10">
        <f t="shared" si="1"/>
        <v>0</v>
      </c>
      <c r="L57" s="11">
        <f t="shared" si="2"/>
        <v>0</v>
      </c>
    </row>
    <row r="58" spans="2:12" s="1" customFormat="1" ht="28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38</v>
      </c>
      <c r="G58" s="8">
        <v>284</v>
      </c>
      <c r="H58" s="10"/>
      <c r="I58" s="10">
        <f t="shared" si="0"/>
        <v>0</v>
      </c>
      <c r="J58" s="11">
        <v>8</v>
      </c>
      <c r="K58" s="10">
        <f t="shared" si="1"/>
        <v>0</v>
      </c>
      <c r="L58" s="11">
        <f t="shared" si="2"/>
        <v>0</v>
      </c>
    </row>
    <row r="59" spans="2:12" s="1" customFormat="1" ht="19.7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45</v>
      </c>
      <c r="G59" s="8">
        <v>1.68</v>
      </c>
      <c r="H59" s="10"/>
      <c r="I59" s="10">
        <f t="shared" si="0"/>
        <v>0</v>
      </c>
      <c r="J59" s="11">
        <v>8</v>
      </c>
      <c r="K59" s="10">
        <f t="shared" si="1"/>
        <v>0</v>
      </c>
      <c r="L59" s="11">
        <f t="shared" si="2"/>
        <v>0</v>
      </c>
    </row>
    <row r="60" spans="2:12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14</v>
      </c>
      <c r="G60" s="8">
        <v>8</v>
      </c>
      <c r="H60" s="10"/>
      <c r="I60" s="10">
        <f t="shared" si="0"/>
        <v>0</v>
      </c>
      <c r="J60" s="11">
        <v>8</v>
      </c>
      <c r="K60" s="10">
        <f t="shared" si="1"/>
        <v>0</v>
      </c>
      <c r="L60" s="11">
        <f t="shared" si="2"/>
        <v>0</v>
      </c>
    </row>
    <row r="61" spans="2:12" s="1" customFormat="1" ht="28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52</v>
      </c>
      <c r="G61" s="8">
        <v>100.33</v>
      </c>
      <c r="H61" s="10"/>
      <c r="I61" s="10">
        <f t="shared" si="0"/>
        <v>0</v>
      </c>
      <c r="J61" s="11">
        <v>8</v>
      </c>
      <c r="K61" s="10">
        <f t="shared" si="1"/>
        <v>0</v>
      </c>
      <c r="L61" s="11">
        <f t="shared" si="2"/>
        <v>0</v>
      </c>
    </row>
    <row r="62" spans="2:12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52</v>
      </c>
      <c r="G62" s="8">
        <v>3.12</v>
      </c>
      <c r="H62" s="10"/>
      <c r="I62" s="10">
        <f t="shared" si="0"/>
        <v>0</v>
      </c>
      <c r="J62" s="11">
        <v>8</v>
      </c>
      <c r="K62" s="10">
        <f t="shared" si="1"/>
        <v>0</v>
      </c>
      <c r="L62" s="11">
        <f t="shared" si="2"/>
        <v>0</v>
      </c>
    </row>
    <row r="63" spans="2:12" s="1" customFormat="1" ht="28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52</v>
      </c>
      <c r="G63" s="8">
        <v>75.180000000000007</v>
      </c>
      <c r="H63" s="10"/>
      <c r="I63" s="10">
        <f t="shared" si="0"/>
        <v>0</v>
      </c>
      <c r="J63" s="11">
        <v>8</v>
      </c>
      <c r="K63" s="10">
        <f t="shared" si="1"/>
        <v>0</v>
      </c>
      <c r="L63" s="11">
        <f t="shared" si="2"/>
        <v>0</v>
      </c>
    </row>
    <row r="64" spans="2:12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52</v>
      </c>
      <c r="G64" s="8">
        <v>78.33</v>
      </c>
      <c r="H64" s="10"/>
      <c r="I64" s="10">
        <f t="shared" si="0"/>
        <v>0</v>
      </c>
      <c r="J64" s="11">
        <v>8</v>
      </c>
      <c r="K64" s="10">
        <f t="shared" si="1"/>
        <v>0</v>
      </c>
      <c r="L64" s="11">
        <f t="shared" si="2"/>
        <v>0</v>
      </c>
    </row>
    <row r="65" spans="2:12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52</v>
      </c>
      <c r="G65" s="8">
        <v>13.21</v>
      </c>
      <c r="H65" s="10"/>
      <c r="I65" s="10">
        <f t="shared" si="0"/>
        <v>0</v>
      </c>
      <c r="J65" s="11">
        <v>8</v>
      </c>
      <c r="K65" s="10">
        <f t="shared" si="1"/>
        <v>0</v>
      </c>
      <c r="L65" s="11">
        <f t="shared" si="2"/>
        <v>0</v>
      </c>
    </row>
    <row r="66" spans="2:12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45</v>
      </c>
      <c r="G66" s="8">
        <v>15.8</v>
      </c>
      <c r="H66" s="10"/>
      <c r="I66" s="10">
        <f t="shared" si="0"/>
        <v>0</v>
      </c>
      <c r="J66" s="11">
        <v>8</v>
      </c>
      <c r="K66" s="10">
        <f t="shared" si="1"/>
        <v>0</v>
      </c>
      <c r="L66" s="11">
        <f t="shared" si="2"/>
        <v>0</v>
      </c>
    </row>
    <row r="67" spans="2:12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45</v>
      </c>
      <c r="G67" s="8">
        <v>54.73</v>
      </c>
      <c r="H67" s="10"/>
      <c r="I67" s="10">
        <f t="shared" si="0"/>
        <v>0</v>
      </c>
      <c r="J67" s="11">
        <v>8</v>
      </c>
      <c r="K67" s="10">
        <f t="shared" si="1"/>
        <v>0</v>
      </c>
      <c r="L67" s="11">
        <f t="shared" si="2"/>
        <v>0</v>
      </c>
    </row>
    <row r="68" spans="2:12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45</v>
      </c>
      <c r="G68" s="8">
        <v>11.18</v>
      </c>
      <c r="H68" s="10"/>
      <c r="I68" s="10">
        <f t="shared" si="0"/>
        <v>0</v>
      </c>
      <c r="J68" s="11">
        <v>8</v>
      </c>
      <c r="K68" s="10">
        <f t="shared" si="1"/>
        <v>0</v>
      </c>
      <c r="L68" s="11">
        <f t="shared" si="2"/>
        <v>0</v>
      </c>
    </row>
    <row r="69" spans="2:12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45</v>
      </c>
      <c r="G69" s="8">
        <v>59.61</v>
      </c>
      <c r="H69" s="10"/>
      <c r="I69" s="10">
        <f t="shared" si="0"/>
        <v>0</v>
      </c>
      <c r="J69" s="11">
        <v>8</v>
      </c>
      <c r="K69" s="10">
        <f t="shared" si="1"/>
        <v>0</v>
      </c>
      <c r="L69" s="11">
        <f t="shared" si="2"/>
        <v>0</v>
      </c>
    </row>
    <row r="70" spans="2:12" s="1" customFormat="1" ht="28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45</v>
      </c>
      <c r="G70" s="8">
        <v>9.58</v>
      </c>
      <c r="H70" s="10"/>
      <c r="I70" s="10">
        <f t="shared" si="0"/>
        <v>0</v>
      </c>
      <c r="J70" s="11">
        <v>8</v>
      </c>
      <c r="K70" s="10">
        <f t="shared" si="1"/>
        <v>0</v>
      </c>
      <c r="L70" s="11">
        <f t="shared" si="2"/>
        <v>0</v>
      </c>
    </row>
    <row r="71" spans="2:12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45</v>
      </c>
      <c r="G71" s="8">
        <v>151.58000000000001</v>
      </c>
      <c r="H71" s="10"/>
      <c r="I71" s="10">
        <f t="shared" si="0"/>
        <v>0</v>
      </c>
      <c r="J71" s="11">
        <v>8</v>
      </c>
      <c r="K71" s="10">
        <f t="shared" si="1"/>
        <v>0</v>
      </c>
      <c r="L71" s="11">
        <f t="shared" si="2"/>
        <v>0</v>
      </c>
    </row>
    <row r="72" spans="2:12" s="1" customFormat="1" ht="28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25</v>
      </c>
      <c r="G72" s="8">
        <v>14.5</v>
      </c>
      <c r="H72" s="10"/>
      <c r="I72" s="10">
        <f t="shared" si="0"/>
        <v>0</v>
      </c>
      <c r="J72" s="11">
        <v>8</v>
      </c>
      <c r="K72" s="10">
        <f t="shared" si="1"/>
        <v>0</v>
      </c>
      <c r="L72" s="11">
        <f t="shared" si="2"/>
        <v>0</v>
      </c>
    </row>
    <row r="73" spans="2:12" s="1" customFormat="1" ht="28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25</v>
      </c>
      <c r="G73" s="8">
        <v>20.98</v>
      </c>
      <c r="H73" s="10"/>
      <c r="I73" s="10">
        <f t="shared" si="0"/>
        <v>0</v>
      </c>
      <c r="J73" s="11">
        <v>8</v>
      </c>
      <c r="K73" s="10">
        <f t="shared" si="1"/>
        <v>0</v>
      </c>
      <c r="L73" s="11">
        <f t="shared" si="2"/>
        <v>0</v>
      </c>
    </row>
    <row r="74" spans="2:12" s="1" customFormat="1" ht="28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25</v>
      </c>
      <c r="G74" s="8">
        <v>9.36</v>
      </c>
      <c r="H74" s="10"/>
      <c r="I74" s="10">
        <f t="shared" si="0"/>
        <v>0</v>
      </c>
      <c r="J74" s="11">
        <v>8</v>
      </c>
      <c r="K74" s="10">
        <f t="shared" si="1"/>
        <v>0</v>
      </c>
      <c r="L74" s="11">
        <f t="shared" si="2"/>
        <v>0</v>
      </c>
    </row>
    <row r="75" spans="2:12" s="1" customFormat="1" ht="28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45</v>
      </c>
      <c r="G75" s="8">
        <v>2</v>
      </c>
      <c r="H75" s="10"/>
      <c r="I75" s="10">
        <f t="shared" si="0"/>
        <v>0</v>
      </c>
      <c r="J75" s="11">
        <v>8</v>
      </c>
      <c r="K75" s="10">
        <f t="shared" si="1"/>
        <v>0</v>
      </c>
      <c r="L75" s="11">
        <f t="shared" si="2"/>
        <v>0</v>
      </c>
    </row>
    <row r="76" spans="2:12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97</v>
      </c>
      <c r="F76" s="6" t="s">
        <v>25</v>
      </c>
      <c r="G76" s="8">
        <v>34.53</v>
      </c>
      <c r="H76" s="10"/>
      <c r="I76" s="10">
        <f t="shared" si="0"/>
        <v>0</v>
      </c>
      <c r="J76" s="11">
        <v>8</v>
      </c>
      <c r="K76" s="10">
        <f t="shared" si="1"/>
        <v>0</v>
      </c>
      <c r="L76" s="11">
        <f t="shared" si="2"/>
        <v>0</v>
      </c>
    </row>
    <row r="77" spans="2:12" s="1" customFormat="1" ht="19.7" customHeight="1" x14ac:dyDescent="0.2">
      <c r="B77" s="5">
        <v>32</v>
      </c>
      <c r="C77" s="6" t="s">
        <v>98</v>
      </c>
      <c r="D77" s="6" t="s">
        <v>99</v>
      </c>
      <c r="E77" s="7" t="s">
        <v>100</v>
      </c>
      <c r="F77" s="6" t="s">
        <v>25</v>
      </c>
      <c r="G77" s="8">
        <v>38.700000000000003</v>
      </c>
      <c r="H77" s="10"/>
      <c r="I77" s="10">
        <f t="shared" si="0"/>
        <v>0</v>
      </c>
      <c r="J77" s="11">
        <v>8</v>
      </c>
      <c r="K77" s="10">
        <f t="shared" si="1"/>
        <v>0</v>
      </c>
      <c r="L77" s="11">
        <f t="shared" si="2"/>
        <v>0</v>
      </c>
    </row>
    <row r="78" spans="2:12" s="1" customFormat="1" ht="28.7" customHeight="1" x14ac:dyDescent="0.2">
      <c r="B78" s="5">
        <v>33</v>
      </c>
      <c r="C78" s="6" t="s">
        <v>101</v>
      </c>
      <c r="D78" s="6" t="s">
        <v>102</v>
      </c>
      <c r="E78" s="7" t="s">
        <v>103</v>
      </c>
      <c r="F78" s="6" t="s">
        <v>25</v>
      </c>
      <c r="G78" s="8">
        <v>9.2899999999999991</v>
      </c>
      <c r="H78" s="10"/>
      <c r="I78" s="10">
        <f t="shared" si="0"/>
        <v>0</v>
      </c>
      <c r="J78" s="11">
        <v>8</v>
      </c>
      <c r="K78" s="10">
        <f t="shared" si="1"/>
        <v>0</v>
      </c>
      <c r="L78" s="11">
        <f t="shared" si="2"/>
        <v>0</v>
      </c>
    </row>
    <row r="79" spans="2:12" s="1" customFormat="1" ht="28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45</v>
      </c>
      <c r="G79" s="8">
        <v>11.63</v>
      </c>
      <c r="H79" s="10"/>
      <c r="I79" s="10">
        <f t="shared" si="0"/>
        <v>0</v>
      </c>
      <c r="J79" s="11">
        <v>8</v>
      </c>
      <c r="K79" s="10">
        <f t="shared" si="1"/>
        <v>0</v>
      </c>
      <c r="L79" s="11">
        <f t="shared" si="2"/>
        <v>0</v>
      </c>
    </row>
    <row r="80" spans="2:12" s="1" customFormat="1" ht="28.7" customHeight="1" x14ac:dyDescent="0.2">
      <c r="B80" s="5">
        <v>35</v>
      </c>
      <c r="C80" s="6" t="s">
        <v>107</v>
      </c>
      <c r="D80" s="6" t="s">
        <v>108</v>
      </c>
      <c r="E80" s="7" t="s">
        <v>109</v>
      </c>
      <c r="F80" s="6" t="s">
        <v>45</v>
      </c>
      <c r="G80" s="8">
        <v>163.05000000000001</v>
      </c>
      <c r="H80" s="10"/>
      <c r="I80" s="10">
        <f t="shared" si="0"/>
        <v>0</v>
      </c>
      <c r="J80" s="11">
        <v>8</v>
      </c>
      <c r="K80" s="10">
        <f t="shared" si="1"/>
        <v>0</v>
      </c>
      <c r="L80" s="11">
        <f t="shared" si="2"/>
        <v>0</v>
      </c>
    </row>
    <row r="81" spans="2:12" s="1" customFormat="1" ht="28.7" customHeight="1" x14ac:dyDescent="0.2">
      <c r="B81" s="5">
        <v>36</v>
      </c>
      <c r="C81" s="6" t="s">
        <v>110</v>
      </c>
      <c r="D81" s="6" t="s">
        <v>111</v>
      </c>
      <c r="E81" s="7" t="s">
        <v>112</v>
      </c>
      <c r="F81" s="6" t="s">
        <v>45</v>
      </c>
      <c r="G81" s="8">
        <v>12.26</v>
      </c>
      <c r="H81" s="10"/>
      <c r="I81" s="10">
        <f t="shared" si="0"/>
        <v>0</v>
      </c>
      <c r="J81" s="11">
        <v>8</v>
      </c>
      <c r="K81" s="10">
        <f t="shared" si="1"/>
        <v>0</v>
      </c>
      <c r="L81" s="11">
        <f t="shared" si="2"/>
        <v>0</v>
      </c>
    </row>
    <row r="82" spans="2:12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115</v>
      </c>
      <c r="F82" s="6" t="s">
        <v>45</v>
      </c>
      <c r="G82" s="8">
        <v>0.09</v>
      </c>
      <c r="H82" s="10"/>
      <c r="I82" s="10">
        <f t="shared" si="0"/>
        <v>0</v>
      </c>
      <c r="J82" s="11">
        <v>8</v>
      </c>
      <c r="K82" s="10">
        <f t="shared" si="1"/>
        <v>0</v>
      </c>
      <c r="L82" s="11">
        <f t="shared" si="2"/>
        <v>0</v>
      </c>
    </row>
    <row r="83" spans="2:12" s="1" customFormat="1" ht="19.7" customHeight="1" x14ac:dyDescent="0.2">
      <c r="B83" s="5">
        <v>38</v>
      </c>
      <c r="C83" s="6" t="s">
        <v>116</v>
      </c>
      <c r="D83" s="6" t="s">
        <v>117</v>
      </c>
      <c r="E83" s="7" t="s">
        <v>118</v>
      </c>
      <c r="F83" s="6" t="s">
        <v>119</v>
      </c>
      <c r="G83" s="8">
        <v>605</v>
      </c>
      <c r="H83" s="10"/>
      <c r="I83" s="10">
        <f t="shared" si="0"/>
        <v>0</v>
      </c>
      <c r="J83" s="11">
        <v>8</v>
      </c>
      <c r="K83" s="10">
        <f t="shared" si="1"/>
        <v>0</v>
      </c>
      <c r="L83" s="11">
        <f t="shared" si="2"/>
        <v>0</v>
      </c>
    </row>
    <row r="84" spans="2:12" s="1" customFormat="1" ht="19.7" customHeight="1" x14ac:dyDescent="0.2">
      <c r="B84" s="5">
        <v>39</v>
      </c>
      <c r="C84" s="6" t="s">
        <v>120</v>
      </c>
      <c r="D84" s="6" t="s">
        <v>121</v>
      </c>
      <c r="E84" s="7" t="s">
        <v>122</v>
      </c>
      <c r="F84" s="6" t="s">
        <v>119</v>
      </c>
      <c r="G84" s="8">
        <v>26</v>
      </c>
      <c r="H84" s="10"/>
      <c r="I84" s="10">
        <f t="shared" si="0"/>
        <v>0</v>
      </c>
      <c r="J84" s="11">
        <v>8</v>
      </c>
      <c r="K84" s="10">
        <f t="shared" si="1"/>
        <v>0</v>
      </c>
      <c r="L84" s="11">
        <f t="shared" si="2"/>
        <v>0</v>
      </c>
    </row>
    <row r="85" spans="2:12" s="1" customFormat="1" ht="19.7" customHeight="1" x14ac:dyDescent="0.2">
      <c r="B85" s="5">
        <v>40</v>
      </c>
      <c r="C85" s="6" t="s">
        <v>123</v>
      </c>
      <c r="D85" s="6" t="s">
        <v>124</v>
      </c>
      <c r="E85" s="7" t="s">
        <v>125</v>
      </c>
      <c r="F85" s="6" t="s">
        <v>126</v>
      </c>
      <c r="G85" s="8">
        <v>19.2</v>
      </c>
      <c r="H85" s="10"/>
      <c r="I85" s="10">
        <f t="shared" si="0"/>
        <v>0</v>
      </c>
      <c r="J85" s="11">
        <v>23</v>
      </c>
      <c r="K85" s="10">
        <f t="shared" si="1"/>
        <v>0</v>
      </c>
      <c r="L85" s="11">
        <f t="shared" si="2"/>
        <v>0</v>
      </c>
    </row>
    <row r="86" spans="2:12" s="1" customFormat="1" ht="19.7" customHeight="1" x14ac:dyDescent="0.2">
      <c r="B86" s="5">
        <v>41</v>
      </c>
      <c r="C86" s="6" t="s">
        <v>127</v>
      </c>
      <c r="D86" s="6" t="s">
        <v>128</v>
      </c>
      <c r="E86" s="7" t="s">
        <v>129</v>
      </c>
      <c r="F86" s="6" t="s">
        <v>119</v>
      </c>
      <c r="G86" s="8">
        <v>516</v>
      </c>
      <c r="H86" s="10"/>
      <c r="I86" s="10">
        <f t="shared" si="0"/>
        <v>0</v>
      </c>
      <c r="J86" s="11">
        <v>23</v>
      </c>
      <c r="K86" s="10">
        <f t="shared" si="1"/>
        <v>0</v>
      </c>
      <c r="L86" s="11">
        <f t="shared" si="2"/>
        <v>0</v>
      </c>
    </row>
    <row r="87" spans="2:12" s="1" customFormat="1" ht="19.7" customHeight="1" x14ac:dyDescent="0.2">
      <c r="B87" s="5">
        <v>42</v>
      </c>
      <c r="C87" s="6" t="s">
        <v>130</v>
      </c>
      <c r="D87" s="6" t="s">
        <v>131</v>
      </c>
      <c r="E87" s="7" t="s">
        <v>132</v>
      </c>
      <c r="F87" s="6" t="s">
        <v>133</v>
      </c>
      <c r="G87" s="8">
        <v>83</v>
      </c>
      <c r="H87" s="10"/>
      <c r="I87" s="10">
        <f t="shared" si="0"/>
        <v>0</v>
      </c>
      <c r="J87" s="11">
        <v>23</v>
      </c>
      <c r="K87" s="10">
        <f t="shared" si="1"/>
        <v>0</v>
      </c>
      <c r="L87" s="11">
        <f t="shared" si="2"/>
        <v>0</v>
      </c>
    </row>
    <row r="88" spans="2:12" s="1" customFormat="1" ht="19.7" customHeight="1" x14ac:dyDescent="0.2">
      <c r="B88" s="5">
        <v>43</v>
      </c>
      <c r="C88" s="6" t="s">
        <v>134</v>
      </c>
      <c r="D88" s="6" t="s">
        <v>135</v>
      </c>
      <c r="E88" s="7" t="s">
        <v>136</v>
      </c>
      <c r="F88" s="6" t="s">
        <v>38</v>
      </c>
      <c r="G88" s="8">
        <v>40</v>
      </c>
      <c r="H88" s="10"/>
      <c r="I88" s="10">
        <f t="shared" si="0"/>
        <v>0</v>
      </c>
      <c r="J88" s="11">
        <v>8</v>
      </c>
      <c r="K88" s="10">
        <f t="shared" si="1"/>
        <v>0</v>
      </c>
      <c r="L88" s="11">
        <f t="shared" si="2"/>
        <v>0</v>
      </c>
    </row>
    <row r="89" spans="2:12" s="1" customFormat="1" ht="28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38</v>
      </c>
      <c r="G89" s="8">
        <v>40</v>
      </c>
      <c r="H89" s="10"/>
      <c r="I89" s="10">
        <f t="shared" si="0"/>
        <v>0</v>
      </c>
      <c r="J89" s="11">
        <v>8</v>
      </c>
      <c r="K89" s="10">
        <f t="shared" si="1"/>
        <v>0</v>
      </c>
      <c r="L89" s="11">
        <f t="shared" si="2"/>
        <v>0</v>
      </c>
    </row>
    <row r="90" spans="2:12" s="1" customFormat="1" ht="28.7" customHeight="1" x14ac:dyDescent="0.2">
      <c r="B90" s="5">
        <v>45</v>
      </c>
      <c r="C90" s="6" t="s">
        <v>140</v>
      </c>
      <c r="D90" s="6" t="s">
        <v>141</v>
      </c>
      <c r="E90" s="7" t="s">
        <v>142</v>
      </c>
      <c r="F90" s="6" t="s">
        <v>14</v>
      </c>
      <c r="G90" s="8">
        <v>5</v>
      </c>
      <c r="H90" s="10"/>
      <c r="I90" s="10">
        <f t="shared" si="0"/>
        <v>0</v>
      </c>
      <c r="J90" s="11">
        <v>8</v>
      </c>
      <c r="K90" s="10">
        <f t="shared" si="1"/>
        <v>0</v>
      </c>
      <c r="L90" s="11">
        <f t="shared" si="2"/>
        <v>0</v>
      </c>
    </row>
    <row r="91" spans="2:12" s="1" customFormat="1" ht="19.7" customHeight="1" x14ac:dyDescent="0.2">
      <c r="B91" s="5">
        <v>46</v>
      </c>
      <c r="C91" s="6" t="s">
        <v>143</v>
      </c>
      <c r="D91" s="6" t="s">
        <v>144</v>
      </c>
      <c r="E91" s="7" t="s">
        <v>145</v>
      </c>
      <c r="F91" s="6" t="s">
        <v>119</v>
      </c>
      <c r="G91" s="8">
        <v>222</v>
      </c>
      <c r="H91" s="10"/>
      <c r="I91" s="10">
        <f t="shared" si="0"/>
        <v>0</v>
      </c>
      <c r="J91" s="11">
        <v>8</v>
      </c>
      <c r="K91" s="10">
        <f t="shared" si="1"/>
        <v>0</v>
      </c>
      <c r="L91" s="11">
        <f t="shared" si="2"/>
        <v>0</v>
      </c>
    </row>
    <row r="92" spans="2:12" s="1" customFormat="1" ht="28.7" customHeight="1" x14ac:dyDescent="0.2">
      <c r="B92" s="5">
        <v>47</v>
      </c>
      <c r="C92" s="6" t="s">
        <v>146</v>
      </c>
      <c r="D92" s="6" t="s">
        <v>147</v>
      </c>
      <c r="E92" s="7" t="s">
        <v>148</v>
      </c>
      <c r="F92" s="6" t="s">
        <v>119</v>
      </c>
      <c r="G92" s="8">
        <v>505</v>
      </c>
      <c r="H92" s="10"/>
      <c r="I92" s="10">
        <f t="shared" si="0"/>
        <v>0</v>
      </c>
      <c r="J92" s="11">
        <v>8</v>
      </c>
      <c r="K92" s="10">
        <f t="shared" si="1"/>
        <v>0</v>
      </c>
      <c r="L92" s="11">
        <f t="shared" si="2"/>
        <v>0</v>
      </c>
    </row>
    <row r="93" spans="2:12" s="1" customFormat="1" ht="19.7" customHeight="1" x14ac:dyDescent="0.2">
      <c r="B93" s="5">
        <v>48</v>
      </c>
      <c r="C93" s="6" t="s">
        <v>149</v>
      </c>
      <c r="D93" s="6" t="s">
        <v>150</v>
      </c>
      <c r="E93" s="7" t="s">
        <v>151</v>
      </c>
      <c r="F93" s="6" t="s">
        <v>25</v>
      </c>
      <c r="G93" s="8">
        <v>0.42</v>
      </c>
      <c r="H93" s="10"/>
      <c r="I93" s="10">
        <f t="shared" si="0"/>
        <v>0</v>
      </c>
      <c r="J93" s="11">
        <v>8</v>
      </c>
      <c r="K93" s="10">
        <f t="shared" si="1"/>
        <v>0</v>
      </c>
      <c r="L93" s="11">
        <f t="shared" si="2"/>
        <v>0</v>
      </c>
    </row>
    <row r="94" spans="2:12" s="1" customFormat="1" ht="19.7" customHeight="1" x14ac:dyDescent="0.2">
      <c r="B94" s="5">
        <v>49</v>
      </c>
      <c r="C94" s="6" t="s">
        <v>152</v>
      </c>
      <c r="D94" s="6" t="s">
        <v>153</v>
      </c>
      <c r="E94" s="7" t="s">
        <v>154</v>
      </c>
      <c r="F94" s="6" t="s">
        <v>52</v>
      </c>
      <c r="G94" s="8">
        <v>10.41</v>
      </c>
      <c r="H94" s="10"/>
      <c r="I94" s="10">
        <f t="shared" si="0"/>
        <v>0</v>
      </c>
      <c r="J94" s="11">
        <v>8</v>
      </c>
      <c r="K94" s="10">
        <f t="shared" si="1"/>
        <v>0</v>
      </c>
      <c r="L94" s="11">
        <f t="shared" si="2"/>
        <v>0</v>
      </c>
    </row>
    <row r="95" spans="2:12" s="1" customFormat="1" ht="28.7" customHeight="1" x14ac:dyDescent="0.2">
      <c r="B95" s="5">
        <v>50</v>
      </c>
      <c r="C95" s="6" t="s">
        <v>155</v>
      </c>
      <c r="D95" s="6" t="s">
        <v>156</v>
      </c>
      <c r="E95" s="7" t="s">
        <v>157</v>
      </c>
      <c r="F95" s="6" t="s">
        <v>133</v>
      </c>
      <c r="G95" s="8">
        <v>56</v>
      </c>
      <c r="H95" s="10"/>
      <c r="I95" s="10">
        <f t="shared" si="0"/>
        <v>0</v>
      </c>
      <c r="J95" s="11">
        <v>8</v>
      </c>
      <c r="K95" s="10">
        <f t="shared" si="1"/>
        <v>0</v>
      </c>
      <c r="L95" s="11">
        <f t="shared" si="2"/>
        <v>0</v>
      </c>
    </row>
    <row r="96" spans="2:12" s="1" customFormat="1" ht="19.7" customHeight="1" x14ac:dyDescent="0.2">
      <c r="B96" s="5">
        <v>51</v>
      </c>
      <c r="C96" s="6" t="s">
        <v>158</v>
      </c>
      <c r="D96" s="6" t="s">
        <v>159</v>
      </c>
      <c r="E96" s="7" t="s">
        <v>160</v>
      </c>
      <c r="F96" s="6" t="s">
        <v>45</v>
      </c>
      <c r="G96" s="8">
        <v>10.94</v>
      </c>
      <c r="H96" s="10"/>
      <c r="I96" s="10">
        <f t="shared" si="0"/>
        <v>0</v>
      </c>
      <c r="J96" s="11">
        <v>8</v>
      </c>
      <c r="K96" s="10">
        <f t="shared" si="1"/>
        <v>0</v>
      </c>
      <c r="L96" s="11">
        <f t="shared" si="2"/>
        <v>0</v>
      </c>
    </row>
    <row r="97" spans="2:14" s="1" customFormat="1" ht="38.85" customHeight="1" x14ac:dyDescent="0.2">
      <c r="B97" s="5">
        <v>52</v>
      </c>
      <c r="C97" s="6" t="s">
        <v>161</v>
      </c>
      <c r="D97" s="6" t="s">
        <v>162</v>
      </c>
      <c r="E97" s="7" t="s">
        <v>163</v>
      </c>
      <c r="F97" s="6" t="s">
        <v>45</v>
      </c>
      <c r="G97" s="8">
        <v>15.8</v>
      </c>
      <c r="H97" s="10"/>
      <c r="I97" s="10">
        <f t="shared" si="0"/>
        <v>0</v>
      </c>
      <c r="J97" s="11">
        <v>8</v>
      </c>
      <c r="K97" s="10">
        <f t="shared" si="1"/>
        <v>0</v>
      </c>
      <c r="L97" s="11">
        <f t="shared" si="2"/>
        <v>0</v>
      </c>
    </row>
    <row r="98" spans="2:14" s="1" customFormat="1" ht="28.7" customHeight="1" x14ac:dyDescent="0.2">
      <c r="B98" s="5">
        <v>53</v>
      </c>
      <c r="C98" s="6" t="s">
        <v>164</v>
      </c>
      <c r="D98" s="6" t="s">
        <v>165</v>
      </c>
      <c r="E98" s="7" t="s">
        <v>166</v>
      </c>
      <c r="F98" s="6" t="s">
        <v>167</v>
      </c>
      <c r="G98" s="8">
        <v>1000</v>
      </c>
      <c r="H98" s="10"/>
      <c r="I98" s="10">
        <f t="shared" si="0"/>
        <v>0</v>
      </c>
      <c r="J98" s="11">
        <v>8</v>
      </c>
      <c r="K98" s="10">
        <f t="shared" si="1"/>
        <v>0</v>
      </c>
      <c r="L98" s="11">
        <f t="shared" si="2"/>
        <v>0</v>
      </c>
    </row>
    <row r="99" spans="2:14" s="1" customFormat="1" ht="19.7" customHeight="1" x14ac:dyDescent="0.2">
      <c r="B99" s="5">
        <v>54</v>
      </c>
      <c r="C99" s="6" t="s">
        <v>168</v>
      </c>
      <c r="D99" s="6" t="s">
        <v>169</v>
      </c>
      <c r="E99" s="7" t="s">
        <v>170</v>
      </c>
      <c r="F99" s="6" t="s">
        <v>133</v>
      </c>
      <c r="G99" s="8">
        <v>412</v>
      </c>
      <c r="H99" s="10"/>
      <c r="I99" s="10">
        <f t="shared" si="0"/>
        <v>0</v>
      </c>
      <c r="J99" s="11">
        <v>8</v>
      </c>
      <c r="K99" s="10">
        <f t="shared" si="1"/>
        <v>0</v>
      </c>
      <c r="L99" s="11">
        <f t="shared" si="2"/>
        <v>0</v>
      </c>
    </row>
    <row r="100" spans="2:14" s="1" customFormat="1" ht="19.7" customHeight="1" x14ac:dyDescent="0.2">
      <c r="B100" s="5">
        <v>55</v>
      </c>
      <c r="C100" s="6" t="s">
        <v>171</v>
      </c>
      <c r="D100" s="6" t="s">
        <v>172</v>
      </c>
      <c r="E100" s="7" t="s">
        <v>173</v>
      </c>
      <c r="F100" s="6" t="s">
        <v>133</v>
      </c>
      <c r="G100" s="8">
        <v>20</v>
      </c>
      <c r="H100" s="10"/>
      <c r="I100" s="10">
        <f t="shared" si="0"/>
        <v>0</v>
      </c>
      <c r="J100" s="11">
        <v>8</v>
      </c>
      <c r="K100" s="10">
        <f t="shared" si="1"/>
        <v>0</v>
      </c>
      <c r="L100" s="11">
        <f t="shared" si="2"/>
        <v>0</v>
      </c>
    </row>
    <row r="101" spans="2:14" s="1" customFormat="1" ht="19.7" customHeight="1" x14ac:dyDescent="0.2">
      <c r="B101" s="5">
        <v>56</v>
      </c>
      <c r="C101" s="6" t="s">
        <v>174</v>
      </c>
      <c r="D101" s="6" t="s">
        <v>175</v>
      </c>
      <c r="E101" s="7" t="s">
        <v>176</v>
      </c>
      <c r="F101" s="6" t="s">
        <v>133</v>
      </c>
      <c r="G101" s="8">
        <v>3</v>
      </c>
      <c r="H101" s="10"/>
      <c r="I101" s="10">
        <f t="shared" si="0"/>
        <v>0</v>
      </c>
      <c r="J101" s="11">
        <v>8</v>
      </c>
      <c r="K101" s="10">
        <f t="shared" si="1"/>
        <v>0</v>
      </c>
      <c r="L101" s="11">
        <f t="shared" si="2"/>
        <v>0</v>
      </c>
    </row>
    <row r="102" spans="2:14" s="1" customFormat="1" ht="19.7" customHeight="1" x14ac:dyDescent="0.2">
      <c r="B102" s="5">
        <v>57</v>
      </c>
      <c r="C102" s="6" t="s">
        <v>177</v>
      </c>
      <c r="D102" s="6" t="s">
        <v>178</v>
      </c>
      <c r="E102" s="7" t="s">
        <v>179</v>
      </c>
      <c r="F102" s="6" t="s">
        <v>133</v>
      </c>
      <c r="G102" s="8">
        <v>157</v>
      </c>
      <c r="H102" s="10"/>
      <c r="I102" s="10">
        <f t="shared" si="0"/>
        <v>0</v>
      </c>
      <c r="J102" s="11">
        <v>8</v>
      </c>
      <c r="K102" s="10">
        <f t="shared" si="1"/>
        <v>0</v>
      </c>
      <c r="L102" s="11">
        <f t="shared" si="2"/>
        <v>0</v>
      </c>
    </row>
    <row r="103" spans="2:14" s="1" customFormat="1" ht="55.9" customHeight="1" x14ac:dyDescent="0.2"/>
    <row r="104" spans="2:14" s="1" customFormat="1" ht="21.4" customHeight="1" x14ac:dyDescent="0.2">
      <c r="B104" s="27" t="s">
        <v>180</v>
      </c>
      <c r="C104" s="27"/>
      <c r="D104" s="27"/>
      <c r="E104" s="27"/>
      <c r="F104" s="17">
        <f>SUM(I52:I102,I48:I49,I43,I38,I33,I32,)</f>
        <v>0</v>
      </c>
      <c r="G104" s="17"/>
      <c r="H104" s="17"/>
      <c r="I104" s="17"/>
      <c r="J104" s="17"/>
      <c r="K104" s="17"/>
      <c r="L104" s="17"/>
      <c r="M104" s="17"/>
    </row>
    <row r="105" spans="2:14" s="1" customFormat="1" ht="21.4" customHeight="1" x14ac:dyDescent="0.2">
      <c r="B105" s="27" t="s">
        <v>181</v>
      </c>
      <c r="C105" s="27"/>
      <c r="D105" s="27"/>
      <c r="E105" s="27"/>
      <c r="F105" s="17">
        <f>SUM(L52:L102,L48:L49,L43,L38,L32:L33)</f>
        <v>0</v>
      </c>
      <c r="G105" s="17"/>
      <c r="H105" s="17"/>
      <c r="I105" s="17"/>
      <c r="J105" s="17"/>
      <c r="K105" s="17"/>
      <c r="L105" s="17"/>
      <c r="M105" s="17"/>
    </row>
    <row r="106" spans="2:14" s="1" customFormat="1" ht="11.1" customHeight="1" x14ac:dyDescent="0.2"/>
    <row r="107" spans="2:14" s="1" customFormat="1" ht="61.35" customHeight="1" x14ac:dyDescent="0.2">
      <c r="B107" s="20" t="s">
        <v>200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2:14" s="1" customFormat="1" ht="2.65" customHeight="1" x14ac:dyDescent="0.2"/>
    <row r="109" spans="2:14" s="1" customFormat="1" ht="89.1" customHeight="1" x14ac:dyDescent="0.2">
      <c r="B109" s="20" t="s">
        <v>201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2:14" s="1" customFormat="1" ht="5.25" customHeight="1" x14ac:dyDescent="0.2"/>
    <row r="111" spans="2:14" s="1" customFormat="1" ht="89.1" customHeight="1" x14ac:dyDescent="0.2">
      <c r="B111" s="20" t="s">
        <v>202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5.25" customHeight="1" x14ac:dyDescent="0.2"/>
    <row r="113" spans="2:14" s="1" customFormat="1" ht="37.9" customHeight="1" x14ac:dyDescent="0.2">
      <c r="B113" s="25" t="s">
        <v>182</v>
      </c>
      <c r="C113" s="25"/>
      <c r="D113" s="25"/>
      <c r="E113" s="25"/>
      <c r="F113" s="18" t="s">
        <v>183</v>
      </c>
      <c r="G113" s="18"/>
      <c r="H113" s="18"/>
      <c r="I113" s="18"/>
      <c r="J113" s="18"/>
      <c r="K113" s="18"/>
      <c r="L113" s="18"/>
    </row>
    <row r="114" spans="2:14" s="1" customFormat="1" ht="28.7" customHeight="1" x14ac:dyDescent="0.2"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2:14" s="1" customFormat="1" ht="28.7" customHeight="1" x14ac:dyDescent="0.2"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2:14" s="1" customFormat="1" ht="28.7" customHeight="1" x14ac:dyDescent="0.2"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2:14" s="1" customFormat="1" ht="28.7" customHeight="1" x14ac:dyDescent="0.2"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2:14" s="1" customFormat="1" ht="2.65" customHeight="1" x14ac:dyDescent="0.2"/>
    <row r="119" spans="2:14" s="1" customFormat="1" ht="172.5" customHeight="1" x14ac:dyDescent="0.2">
      <c r="B119" s="20" t="s">
        <v>203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2:14" s="1" customFormat="1" ht="2.65" customHeight="1" x14ac:dyDescent="0.2"/>
    <row r="121" spans="2:14" s="1" customFormat="1" ht="33.6" customHeight="1" x14ac:dyDescent="0.2">
      <c r="B121" s="22" t="s">
        <v>204</v>
      </c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 s="1" customFormat="1" ht="2.65" customHeight="1" x14ac:dyDescent="0.2"/>
    <row r="123" spans="2:14" s="1" customFormat="1" ht="37.9" customHeight="1" x14ac:dyDescent="0.2">
      <c r="B123" s="25" t="s">
        <v>184</v>
      </c>
      <c r="C123" s="25"/>
      <c r="D123" s="25"/>
      <c r="E123" s="25"/>
      <c r="F123" s="24" t="s">
        <v>185</v>
      </c>
      <c r="G123" s="24"/>
      <c r="H123" s="24"/>
      <c r="I123" s="24"/>
      <c r="J123" s="24"/>
      <c r="K123" s="24"/>
      <c r="L123" s="24"/>
    </row>
    <row r="124" spans="2:14" s="1" customFormat="1" ht="28.7" customHeight="1" x14ac:dyDescent="0.2"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</row>
    <row r="125" spans="2:14" s="1" customFormat="1" ht="28.7" customHeight="1" x14ac:dyDescent="0.2"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</row>
    <row r="126" spans="2:14" s="1" customFormat="1" ht="28.7" customHeight="1" x14ac:dyDescent="0.2"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</row>
    <row r="127" spans="2:14" s="1" customFormat="1" ht="28.7" customHeight="1" x14ac:dyDescent="0.2"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</row>
    <row r="128" spans="2:14" s="1" customFormat="1" ht="2.65" customHeight="1" x14ac:dyDescent="0.2"/>
    <row r="129" spans="2:14" s="1" customFormat="1" ht="130.69999999999999" customHeight="1" x14ac:dyDescent="0.2">
      <c r="B129" s="20" t="s">
        <v>205</v>
      </c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2:14" s="1" customFormat="1" ht="2.65" customHeight="1" x14ac:dyDescent="0.2"/>
    <row r="131" spans="2:14" s="1" customFormat="1" ht="47.45" customHeight="1" x14ac:dyDescent="0.2">
      <c r="B131" s="20" t="s">
        <v>206</v>
      </c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2:14" s="1" customFormat="1" ht="2.65" customHeight="1" x14ac:dyDescent="0.2"/>
    <row r="133" spans="2:14" s="1" customFormat="1" ht="47.45" customHeight="1" x14ac:dyDescent="0.2">
      <c r="B133" s="20" t="s">
        <v>207</v>
      </c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2:14" s="1" customFormat="1" ht="2.65" customHeight="1" x14ac:dyDescent="0.2"/>
    <row r="135" spans="2:14" s="1" customFormat="1" ht="33.6" customHeight="1" x14ac:dyDescent="0.2">
      <c r="B135" s="20" t="s">
        <v>208</v>
      </c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2:14" s="1" customFormat="1" ht="2.65" customHeight="1" x14ac:dyDescent="0.2"/>
    <row r="137" spans="2:14" s="1" customFormat="1" ht="116.85" customHeight="1" x14ac:dyDescent="0.2">
      <c r="B137" s="20" t="s">
        <v>209</v>
      </c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2:14" s="1" customFormat="1" ht="2.65" customHeight="1" x14ac:dyDescent="0.2"/>
    <row r="139" spans="2:14" s="1" customFormat="1" ht="88.5" customHeight="1" x14ac:dyDescent="0.2">
      <c r="B139" s="20" t="s">
        <v>210</v>
      </c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2:14" s="1" customFormat="1" ht="86.85" customHeight="1" x14ac:dyDescent="0.2"/>
    <row r="141" spans="2:14" s="1" customFormat="1" ht="17.649999999999999" customHeight="1" x14ac:dyDescent="0.2">
      <c r="I141" s="12" t="s">
        <v>211</v>
      </c>
      <c r="J141" s="12"/>
    </row>
    <row r="142" spans="2:14" s="1" customFormat="1" ht="145.15" customHeight="1" x14ac:dyDescent="0.2"/>
    <row r="143" spans="2:14" s="1" customFormat="1" ht="81.599999999999994" customHeight="1" x14ac:dyDescent="0.2">
      <c r="B143" s="21" t="s">
        <v>212</v>
      </c>
      <c r="C143" s="21"/>
      <c r="D143" s="21"/>
      <c r="E143" s="21"/>
      <c r="F143" s="21"/>
      <c r="G143" s="21"/>
      <c r="H143" s="21"/>
      <c r="I143" s="21"/>
      <c r="J143" s="21"/>
    </row>
    <row r="144" spans="2:14" s="1" customFormat="1" ht="28.7" customHeight="1" x14ac:dyDescent="0.2"/>
  </sheetData>
  <mergeCells count="50">
    <mergeCell ref="B111:N111"/>
    <mergeCell ref="B113:E113"/>
    <mergeCell ref="B114:E114"/>
    <mergeCell ref="B115:E115"/>
    <mergeCell ref="B10:D11"/>
    <mergeCell ref="B104:E104"/>
    <mergeCell ref="B105:E105"/>
    <mergeCell ref="B107:N107"/>
    <mergeCell ref="B109:N109"/>
    <mergeCell ref="F124:L124"/>
    <mergeCell ref="F125:L125"/>
    <mergeCell ref="F126:L126"/>
    <mergeCell ref="F127:L127"/>
    <mergeCell ref="B116:E116"/>
    <mergeCell ref="B117:E117"/>
    <mergeCell ref="B119:N119"/>
    <mergeCell ref="B121:N121"/>
    <mergeCell ref="B123:E123"/>
    <mergeCell ref="B124:E124"/>
    <mergeCell ref="B125:E125"/>
    <mergeCell ref="B126:E126"/>
    <mergeCell ref="B127:E127"/>
    <mergeCell ref="B137:N137"/>
    <mergeCell ref="B139:N139"/>
    <mergeCell ref="B143:J143"/>
    <mergeCell ref="B24:L24"/>
    <mergeCell ref="B26:L26"/>
    <mergeCell ref="B29:K29"/>
    <mergeCell ref="B35:K35"/>
    <mergeCell ref="F114:L114"/>
    <mergeCell ref="F115:L115"/>
    <mergeCell ref="F116:L116"/>
    <mergeCell ref="F117:L117"/>
    <mergeCell ref="F123:L123"/>
    <mergeCell ref="I141:J141"/>
    <mergeCell ref="I2:O2"/>
    <mergeCell ref="B4:D4"/>
    <mergeCell ref="B40:K40"/>
    <mergeCell ref="B45:K45"/>
    <mergeCell ref="B6:D6"/>
    <mergeCell ref="B8:D8"/>
    <mergeCell ref="E14:G14"/>
    <mergeCell ref="F104:M104"/>
    <mergeCell ref="F105:M105"/>
    <mergeCell ref="F113:L113"/>
    <mergeCell ref="G11:N12"/>
    <mergeCell ref="B129:N129"/>
    <mergeCell ref="B131:N131"/>
    <mergeCell ref="B133:N133"/>
    <mergeCell ref="B135:N13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2023-10-20T08:07:38Z</dcterms:created>
  <dcterms:modified xsi:type="dcterms:W3CDTF">2023-10-20T11:21:19Z</dcterms:modified>
</cp:coreProperties>
</file>